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 activeTab="2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Scooter" sheetId="8" r:id="rId8"/>
    <sheet name="Mécaboite" sheetId="9" r:id="rId9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" i="10"/>
  <c r="E20"/>
  <c r="E21"/>
  <c r="E24"/>
  <c r="E6" i="9"/>
  <c r="E7"/>
  <c r="E8"/>
  <c r="E9"/>
  <c r="E10"/>
  <c r="E11"/>
  <c r="E12"/>
  <c r="E13"/>
  <c r="E14"/>
  <c r="E5"/>
  <c r="E6" i="8"/>
  <c r="E7"/>
  <c r="E8"/>
  <c r="E9"/>
  <c r="E10"/>
  <c r="E11"/>
  <c r="E12"/>
  <c r="E13"/>
  <c r="E14"/>
  <c r="E5"/>
  <c r="E6" i="6"/>
  <c r="E7"/>
  <c r="E8"/>
  <c r="E9"/>
  <c r="E10"/>
  <c r="E11"/>
  <c r="E12"/>
  <c r="E13"/>
  <c r="E14"/>
  <c r="E5"/>
  <c r="E6" i="5"/>
  <c r="E7"/>
  <c r="E8"/>
  <c r="E9"/>
  <c r="E10"/>
  <c r="E11"/>
  <c r="E12"/>
  <c r="E13"/>
  <c r="E14"/>
  <c r="E5"/>
  <c r="E7" i="4"/>
  <c r="E6"/>
  <c r="E8"/>
  <c r="E9"/>
  <c r="E10"/>
  <c r="E11"/>
  <c r="E12"/>
  <c r="E13"/>
  <c r="E14"/>
  <c r="E15"/>
  <c r="E16"/>
  <c r="E17"/>
  <c r="E18"/>
  <c r="E19"/>
  <c r="E20"/>
  <c r="E21"/>
  <c r="E5"/>
  <c r="E6" i="3"/>
  <c r="E7"/>
  <c r="E8"/>
  <c r="E9"/>
  <c r="E10"/>
  <c r="E11"/>
  <c r="E12"/>
  <c r="E13"/>
  <c r="E14"/>
  <c r="E15"/>
  <c r="E16"/>
  <c r="E17"/>
  <c r="E18"/>
  <c r="E19"/>
  <c r="E5"/>
  <c r="E13" i="2"/>
  <c r="E6"/>
  <c r="E7"/>
  <c r="E9"/>
  <c r="E8"/>
  <c r="E12"/>
  <c r="E10"/>
  <c r="E18"/>
  <c r="E11"/>
  <c r="E14"/>
  <c r="E20"/>
  <c r="E15"/>
  <c r="E23"/>
  <c r="E24"/>
  <c r="E17"/>
  <c r="E26"/>
  <c r="E27"/>
  <c r="E28"/>
  <c r="E19"/>
  <c r="E21"/>
  <c r="E16"/>
  <c r="E22"/>
  <c r="E25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5"/>
  <c r="E5" i="7"/>
  <c r="E12" i="10"/>
  <c r="E5"/>
  <c r="E7"/>
  <c r="E8"/>
  <c r="E6"/>
  <c r="E10"/>
  <c r="E11"/>
  <c r="E9"/>
  <c r="E16"/>
  <c r="E14"/>
  <c r="E13"/>
  <c r="E15"/>
  <c r="E22"/>
  <c r="E23"/>
  <c r="E17"/>
  <c r="E18"/>
  <c r="E48" i="2" l="1"/>
  <c r="E6" i="7"/>
  <c r="E7"/>
  <c r="E8"/>
  <c r="E9"/>
  <c r="B6" i="9"/>
  <c r="B7" s="1"/>
  <c r="B8" s="1"/>
  <c r="B9" s="1"/>
  <c r="B10" s="1"/>
  <c r="B11" s="1"/>
  <c r="B12" s="1"/>
  <c r="B13" s="1"/>
  <c r="B14" s="1"/>
  <c r="B7" i="8"/>
  <c r="B8" s="1"/>
  <c r="B9" s="1"/>
  <c r="B10" s="1"/>
  <c r="B11" s="1"/>
  <c r="B12" s="1"/>
  <c r="B13" s="1"/>
  <c r="B14" s="1"/>
  <c r="B6"/>
  <c r="B6" i="3"/>
  <c r="B7" s="1"/>
  <c r="B8" s="1"/>
  <c r="B7" i="5"/>
  <c r="B8" s="1"/>
  <c r="B9" s="1"/>
  <c r="B10" s="1"/>
  <c r="B11" s="1"/>
  <c r="B12" s="1"/>
  <c r="B13" s="1"/>
  <c r="B14" s="1"/>
  <c r="B6"/>
  <c r="B6" i="2" l="1"/>
  <c r="B6" i="6" l="1"/>
  <c r="B7" s="1"/>
  <c r="B8" s="1"/>
  <c r="B9" s="1"/>
  <c r="B10" s="1"/>
  <c r="B11" s="1"/>
  <c r="B12" s="1"/>
  <c r="B13" s="1"/>
  <c r="B14" s="1"/>
  <c r="B9" i="3"/>
  <c r="B7" i="2"/>
  <c r="B10" i="3" l="1"/>
  <c r="B11" s="1"/>
  <c r="B12" s="1"/>
  <c r="B13" s="1"/>
  <c r="B14" s="1"/>
  <c r="B15" s="1"/>
  <c r="B16" s="1"/>
  <c r="B17" s="1"/>
  <c r="B18" s="1"/>
  <c r="B19" s="1"/>
  <c r="B6" i="10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6" i="4"/>
  <c r="B7"/>
  <c r="B8"/>
  <c r="B9"/>
  <c r="B10"/>
  <c r="B11"/>
  <c r="B12"/>
  <c r="B13"/>
  <c r="B14"/>
  <c r="B15"/>
  <c r="B16"/>
  <c r="B17"/>
  <c r="B18"/>
  <c r="B19"/>
  <c r="B20"/>
  <c r="B21"/>
  <c r="B8" i="2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</calcChain>
</file>

<file path=xl/sharedStrings.xml><?xml version="1.0" encoding="utf-8"?>
<sst xmlns="http://schemas.openxmlformats.org/spreadsheetml/2006/main" count="362" uniqueCount="123">
  <si>
    <t>Clas</t>
  </si>
  <si>
    <t>Gen</t>
  </si>
  <si>
    <t>Nom</t>
  </si>
  <si>
    <t>Prénom</t>
  </si>
  <si>
    <t>Total</t>
  </si>
  <si>
    <t>Points</t>
  </si>
  <si>
    <t>Moutier Malcard</t>
  </si>
  <si>
    <t>Classement</t>
  </si>
  <si>
    <t xml:space="preserve">Classement 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</si>
  <si>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</si>
  <si>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</si>
  <si>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</si>
  <si>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</si>
  <si>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</si>
  <si>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</si>
  <si>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</si>
  <si>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</si>
  <si>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</si>
  <si>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</si>
  <si>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</si>
  <si>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</si>
  <si>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</si>
  <si>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Points Attribué</t>
  </si>
  <si>
    <t>Une bonification de 15 pts se verra attribué à toute machine</t>
  </si>
  <si>
    <t>1er</t>
  </si>
  <si>
    <t>25pts</t>
  </si>
  <si>
    <t>ayant effectué l'intégralité de la saison</t>
  </si>
  <si>
    <t>2ème</t>
  </si>
  <si>
    <t>22pts</t>
  </si>
  <si>
    <t>3ème</t>
  </si>
  <si>
    <t>20pts</t>
  </si>
  <si>
    <t xml:space="preserve">Si un déclassement est validé la machine se verra reculé </t>
  </si>
  <si>
    <t>4ème</t>
  </si>
  <si>
    <t>18pts</t>
  </si>
  <si>
    <t>à la dernière place et prendra les points en vigueur</t>
  </si>
  <si>
    <t>5ème</t>
  </si>
  <si>
    <t>16pts</t>
  </si>
  <si>
    <t>6ème</t>
  </si>
  <si>
    <t>15pts</t>
  </si>
  <si>
    <t>Si une disqualification est validé la machine se verra retiré du</t>
  </si>
  <si>
    <t>7ème</t>
  </si>
  <si>
    <t>14pts</t>
  </si>
  <si>
    <t>classement et ne prendra aucun points</t>
  </si>
  <si>
    <t>8ème</t>
  </si>
  <si>
    <t>13pts</t>
  </si>
  <si>
    <t>9ème</t>
  </si>
  <si>
    <t>12pts</t>
  </si>
  <si>
    <t>10ème</t>
  </si>
  <si>
    <t>11pts</t>
  </si>
  <si>
    <t>11ème</t>
  </si>
  <si>
    <t>10pts</t>
  </si>
  <si>
    <t>12ème</t>
  </si>
  <si>
    <t>9pts</t>
  </si>
  <si>
    <t>13ème</t>
  </si>
  <si>
    <t>8pts</t>
  </si>
  <si>
    <t>14ème</t>
  </si>
  <si>
    <t>7pts</t>
  </si>
  <si>
    <t>15ème</t>
  </si>
  <si>
    <t>6pts</t>
  </si>
  <si>
    <t>16ème</t>
  </si>
  <si>
    <t>5pts</t>
  </si>
  <si>
    <t>17ème</t>
  </si>
  <si>
    <t>4pts</t>
  </si>
  <si>
    <t>18ème</t>
  </si>
  <si>
    <t>3pts</t>
  </si>
  <si>
    <t>19ème</t>
  </si>
  <si>
    <t>2pts</t>
  </si>
  <si>
    <t>20ème&amp;+</t>
  </si>
  <si>
    <t>1pt</t>
  </si>
  <si>
    <t>Saint Christophe Sur Roc</t>
  </si>
  <si>
    <t>Chateauneuf Sur Charente</t>
  </si>
  <si>
    <t xml:space="preserve">Moutier Malcard </t>
  </si>
  <si>
    <t>VILLEGER Michael / BROSSARD Anael</t>
  </si>
  <si>
    <t>VIGNERON Emmanuel / RIVERO Ely</t>
  </si>
  <si>
    <t>GUINFOLLEAU Florian / MOREAU Damien</t>
  </si>
  <si>
    <t>ROY Eric / LE SAUX Jean Francois</t>
  </si>
  <si>
    <t>COLLIN Arnaud / BARBAUD Benoit</t>
  </si>
  <si>
    <t>ROBERT Valentin / ROY Matthieu / BERNARD Maxime</t>
  </si>
  <si>
    <t>BORDAS Jean Marie / DOS REIS Domingo</t>
  </si>
  <si>
    <t>VALLET Benoit / COLLIN Théo</t>
  </si>
  <si>
    <t>MASSON Raphaël / PILLET Stéphane</t>
  </si>
  <si>
    <t>BREAUX Antonin / BREAUX Hugo</t>
  </si>
  <si>
    <t>BOURSAUD Guillaume / BRUAND Sylvain / BOURSAUD Justine</t>
  </si>
  <si>
    <t>BOIZUMAULT Christophe / MAKAIA Cédric</t>
  </si>
  <si>
    <t>GIROIRE Julien / BALOGE Noam</t>
  </si>
  <si>
    <t>VANNIER Cédric / VANNIER Axence</t>
  </si>
  <si>
    <t>AUMARECHAL Michel / PALAC Sylvain / ROUSSEAU Fabien</t>
  </si>
  <si>
    <t>THEANUD Erwan / SOYLER Nahil</t>
  </si>
  <si>
    <t>VANVYNCKT Olivier / LEGAYE Ludovic</t>
  </si>
  <si>
    <t>CHEMISIER Florent / CHEMISIER Jean Louis / GAUDIN Sylvain</t>
  </si>
  <si>
    <t>VANVYNCKT Noah / AUBARD Tom / BIGNET Antoine</t>
  </si>
  <si>
    <t>THENAUD Chrsty / LANGLOIS BENARD Esteban</t>
  </si>
  <si>
    <t>BROUILLARD Emmanuel / POIRIER Florent / CONILLEAU Mickaël</t>
  </si>
  <si>
    <t>BONNET Grégory / SEGEAT Christophe</t>
  </si>
  <si>
    <t>NAUDON Damien / BOUCHERAT Maxence</t>
  </si>
  <si>
    <t>GANNE Sébastien / LAFOND Anthony</t>
  </si>
  <si>
    <t>PAGENEL David / DEVIMEUX Xavier</t>
  </si>
  <si>
    <t>BREAUX Michael / MOUNIER Anthony</t>
  </si>
  <si>
    <t>BECKER Patrice / RAFFOUX Benoit</t>
  </si>
  <si>
    <t>BOUTARAUD Olivier / PAGNOUX Stéphane</t>
  </si>
  <si>
    <t>VANNIER Bertrand / GRIFFE Pierre / LAURENT Maxime</t>
  </si>
  <si>
    <t>ARASPIN Thomas / PESQUE Vincent / LESPINASSE Rémi</t>
  </si>
  <si>
    <t>MINGASSON Olivier / MINGASSON Alexis / MINGASSON Julien</t>
  </si>
  <si>
    <t>LESPINASSE Jérome / JOURDAIN Loris</t>
  </si>
  <si>
    <t>TOURNIER David / GENDRAULT Thibault</t>
  </si>
  <si>
    <t>LE PETIT Simon / DA COL Sébastien</t>
  </si>
  <si>
    <t>BENARD Fabrice / BIARD David / LEROUX Sylvain</t>
  </si>
  <si>
    <t>MERIGOT Louis</t>
  </si>
  <si>
    <t>DUMAZAUD Régis / BOUBET Noa</t>
  </si>
  <si>
    <t>LESPINASSE Jean Noel</t>
  </si>
  <si>
    <t>BERTRAND Etienne / DUBUC Pierre Adrien</t>
  </si>
  <si>
    <t>BREAUX Cédric / BREAUX Anthony</t>
  </si>
  <si>
    <t>BOUILLET Philippe / BOUILLET Laurent / BOUILLET Julian</t>
  </si>
  <si>
    <t>RIBREAU Samuel / RIBREAU Mathis</t>
  </si>
  <si>
    <t>ROTEAUD Benjamin / HUREAU Clément</t>
  </si>
  <si>
    <t>CARTON Julien / BARTHEL Mickaël</t>
  </si>
  <si>
    <t>ALLAIRE Olivier</t>
  </si>
  <si>
    <t>THOMAS David / GORNARD Pierre</t>
  </si>
  <si>
    <t xml:space="preserve">DUMAZAUD Régis / BOUBET Noa </t>
  </si>
  <si>
    <t>BLANCO Allan / LARGEAU Julien</t>
  </si>
  <si>
    <t>LOUSTALET Didier</t>
  </si>
  <si>
    <t>LEROUX Sylvain / LEROUX Morgan / MARTIN Juliette</t>
  </si>
  <si>
    <t>PESQUE Eric / LESPINASSE Rémi / AUMARECHAL Nathan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</si>
</sst>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1" xfId="0" applyBorder="1"/>
    <xf numFmtId="0" fontId="0" fillId="0" borderId="32" xfId="0" applyBorder="1"/>
    <xf numFmtId="0" fontId="0" fillId="0" borderId="18" xfId="0" applyBorder="1"/>
    <xf numFmtId="0" fontId="0" fillId="0" borderId="19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18" xfId="0" applyBorder="1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P70"/>
  <sheetViews>
    <sheetView workbookViewId="0">
      <selection activeCell="K22" sqref="K22"/>
    </sheetView>
  </sheetViews>
  <sheetFormatPr baseColWidth="10" defaultRowHeight="14.4"/>
  <cols>
    <col min="1" max="1" width="2.88671875" customWidth="1"/>
    <col min="2" max="3" width="7.109375" customWidth="1"/>
    <col min="4" max="4" width="57.109375" customWidth="1"/>
  </cols>
  <sheetData>
    <row r="1" spans="2:16" ht="21.6" thickBot="1">
      <c r="D1" s="2" t="s">
        <v>10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14">
        <v>2</v>
      </c>
      <c r="D5" s="4" t="s">
        <v>92</v>
      </c>
      <c r="E5" s="32">
        <f t="shared" ref="E5:E47" si="0">G5+I5+K5+M5+O5+P5</f>
        <v>50</v>
      </c>
      <c r="F5" s="30">
        <v>1</v>
      </c>
      <c r="G5" s="31">
        <v>25</v>
      </c>
      <c r="H5" s="33">
        <v>1</v>
      </c>
      <c r="I5" s="31">
        <v>25</v>
      </c>
      <c r="J5" s="30"/>
      <c r="K5" s="31"/>
      <c r="L5" s="30"/>
      <c r="M5" s="31"/>
      <c r="N5" s="30"/>
      <c r="O5" s="41"/>
      <c r="P5" s="50"/>
    </row>
    <row r="6" spans="2:16">
      <c r="B6" s="14">
        <f t="shared" ref="B6:B48" si="1">B5+1</f>
        <v>2</v>
      </c>
      <c r="C6" s="14">
        <v>91</v>
      </c>
      <c r="D6" s="4" t="s">
        <v>94</v>
      </c>
      <c r="E6" s="32">
        <f t="shared" si="0"/>
        <v>40</v>
      </c>
      <c r="F6" s="3">
        <v>3</v>
      </c>
      <c r="G6" s="4">
        <v>20</v>
      </c>
      <c r="H6" s="28">
        <v>3</v>
      </c>
      <c r="I6" s="4">
        <v>20</v>
      </c>
      <c r="J6" s="3"/>
      <c r="K6" s="4"/>
      <c r="L6" s="3"/>
      <c r="M6" s="4"/>
      <c r="N6" s="3"/>
      <c r="O6" s="42"/>
      <c r="P6" s="48"/>
    </row>
    <row r="7" spans="2:16">
      <c r="B7" s="14">
        <f t="shared" si="1"/>
        <v>3</v>
      </c>
      <c r="C7" s="14">
        <v>7</v>
      </c>
      <c r="D7" s="4" t="s">
        <v>95</v>
      </c>
      <c r="E7" s="32">
        <f t="shared" si="0"/>
        <v>40</v>
      </c>
      <c r="F7" s="3">
        <v>4</v>
      </c>
      <c r="G7" s="4">
        <v>18</v>
      </c>
      <c r="H7" s="28">
        <v>2</v>
      </c>
      <c r="I7" s="4">
        <v>22</v>
      </c>
      <c r="J7" s="3"/>
      <c r="K7" s="4"/>
      <c r="L7" s="3"/>
      <c r="M7" s="4"/>
      <c r="N7" s="3"/>
      <c r="O7" s="42"/>
      <c r="P7" s="48"/>
    </row>
    <row r="8" spans="2:16">
      <c r="B8" s="14">
        <f t="shared" si="1"/>
        <v>4</v>
      </c>
      <c r="C8" s="14">
        <v>61</v>
      </c>
      <c r="D8" s="4" t="s">
        <v>97</v>
      </c>
      <c r="E8" s="32">
        <f t="shared" si="0"/>
        <v>33</v>
      </c>
      <c r="F8" s="3">
        <v>6</v>
      </c>
      <c r="G8" s="4">
        <v>15</v>
      </c>
      <c r="H8" s="28">
        <v>4</v>
      </c>
      <c r="I8" s="4">
        <v>18</v>
      </c>
      <c r="J8" s="3"/>
      <c r="K8" s="4"/>
      <c r="L8" s="3"/>
      <c r="M8" s="4"/>
      <c r="N8" s="3"/>
      <c r="O8" s="42"/>
      <c r="P8" s="48"/>
    </row>
    <row r="9" spans="2:16">
      <c r="B9" s="14">
        <f t="shared" si="1"/>
        <v>5</v>
      </c>
      <c r="C9" s="14">
        <v>47</v>
      </c>
      <c r="D9" s="4" t="s">
        <v>96</v>
      </c>
      <c r="E9" s="32">
        <f t="shared" si="0"/>
        <v>29</v>
      </c>
      <c r="F9" s="3">
        <v>5</v>
      </c>
      <c r="G9" s="4">
        <v>16</v>
      </c>
      <c r="H9" s="28">
        <v>8</v>
      </c>
      <c r="I9" s="4">
        <v>13</v>
      </c>
      <c r="J9" s="3"/>
      <c r="K9" s="4"/>
      <c r="L9" s="3"/>
      <c r="M9" s="4"/>
      <c r="N9" s="3"/>
      <c r="O9" s="42"/>
      <c r="P9" s="48"/>
    </row>
    <row r="10" spans="2:16">
      <c r="B10" s="14">
        <f t="shared" si="1"/>
        <v>6</v>
      </c>
      <c r="C10" s="14">
        <v>19</v>
      </c>
      <c r="D10" s="4" t="s">
        <v>99</v>
      </c>
      <c r="E10" s="32">
        <f t="shared" si="0"/>
        <v>28</v>
      </c>
      <c r="F10" s="3">
        <v>8</v>
      </c>
      <c r="G10" s="4">
        <v>13</v>
      </c>
      <c r="H10" s="28">
        <v>6</v>
      </c>
      <c r="I10" s="4">
        <v>15</v>
      </c>
      <c r="J10" s="3"/>
      <c r="K10" s="4"/>
      <c r="L10" s="3"/>
      <c r="M10" s="4"/>
      <c r="N10" s="3"/>
      <c r="O10" s="42"/>
      <c r="P10" s="48"/>
    </row>
    <row r="11" spans="2:16">
      <c r="B11" s="14">
        <f t="shared" si="1"/>
        <v>7</v>
      </c>
      <c r="C11" s="34">
        <v>222</v>
      </c>
      <c r="D11" s="31" t="s">
        <v>101</v>
      </c>
      <c r="E11" s="32">
        <f t="shared" si="0"/>
        <v>25</v>
      </c>
      <c r="F11" s="3">
        <v>10</v>
      </c>
      <c r="G11" s="4">
        <v>11</v>
      </c>
      <c r="H11" s="28">
        <v>7</v>
      </c>
      <c r="I11" s="4">
        <v>14</v>
      </c>
      <c r="J11" s="3"/>
      <c r="K11" s="4"/>
      <c r="L11" s="3"/>
      <c r="M11" s="4"/>
      <c r="N11" s="3"/>
      <c r="O11" s="42"/>
      <c r="P11" s="48"/>
    </row>
    <row r="12" spans="2:16">
      <c r="B12" s="14">
        <f t="shared" si="1"/>
        <v>8</v>
      </c>
      <c r="C12" s="14">
        <v>25</v>
      </c>
      <c r="D12" s="4" t="s">
        <v>98</v>
      </c>
      <c r="E12" s="32">
        <f t="shared" si="0"/>
        <v>23</v>
      </c>
      <c r="F12" s="3">
        <v>7</v>
      </c>
      <c r="G12" s="4">
        <v>14</v>
      </c>
      <c r="H12" s="28">
        <v>12</v>
      </c>
      <c r="I12" s="4">
        <v>9</v>
      </c>
      <c r="J12" s="3"/>
      <c r="K12" s="4"/>
      <c r="L12" s="3"/>
      <c r="M12" s="4"/>
      <c r="N12" s="3"/>
      <c r="O12" s="42"/>
      <c r="P12" s="48"/>
    </row>
    <row r="13" spans="2:16">
      <c r="B13" s="14">
        <f t="shared" si="1"/>
        <v>9</v>
      </c>
      <c r="C13" s="14">
        <v>10</v>
      </c>
      <c r="D13" s="4" t="s">
        <v>93</v>
      </c>
      <c r="E13" s="32">
        <f t="shared" si="0"/>
        <v>22</v>
      </c>
      <c r="F13" s="3">
        <v>2</v>
      </c>
      <c r="G13" s="4">
        <v>22</v>
      </c>
      <c r="H13" s="28"/>
      <c r="I13" s="4"/>
      <c r="J13" s="3"/>
      <c r="K13" s="4"/>
      <c r="L13" s="3"/>
      <c r="M13" s="4"/>
      <c r="N13" s="3"/>
      <c r="O13" s="42"/>
      <c r="P13" s="48"/>
    </row>
    <row r="14" spans="2:16">
      <c r="B14" s="14">
        <f t="shared" si="1"/>
        <v>10</v>
      </c>
      <c r="C14" s="14">
        <v>45</v>
      </c>
      <c r="D14" s="4" t="s">
        <v>102</v>
      </c>
      <c r="E14" s="32">
        <f t="shared" si="0"/>
        <v>21</v>
      </c>
      <c r="F14" s="3">
        <v>11</v>
      </c>
      <c r="G14" s="4">
        <v>10</v>
      </c>
      <c r="H14" s="28">
        <v>10</v>
      </c>
      <c r="I14" s="4">
        <v>11</v>
      </c>
      <c r="J14" s="3"/>
      <c r="K14" s="4"/>
      <c r="L14" s="3"/>
      <c r="M14" s="4"/>
      <c r="N14" s="3"/>
      <c r="O14" s="42"/>
      <c r="P14" s="48"/>
    </row>
    <row r="15" spans="2:16">
      <c r="B15" s="14">
        <f t="shared" si="1"/>
        <v>11</v>
      </c>
      <c r="C15" s="14">
        <v>22</v>
      </c>
      <c r="D15" s="4" t="s">
        <v>104</v>
      </c>
      <c r="E15" s="32">
        <f t="shared" si="0"/>
        <v>20</v>
      </c>
      <c r="F15" s="3">
        <v>13</v>
      </c>
      <c r="G15" s="4">
        <v>8</v>
      </c>
      <c r="H15" s="28">
        <v>9</v>
      </c>
      <c r="I15" s="4">
        <v>12</v>
      </c>
      <c r="J15" s="3"/>
      <c r="K15" s="4"/>
      <c r="L15" s="3"/>
      <c r="M15" s="4"/>
      <c r="N15" s="3"/>
      <c r="O15" s="42"/>
      <c r="P15" s="48"/>
    </row>
    <row r="16" spans="2:16">
      <c r="B16" s="14">
        <f t="shared" si="1"/>
        <v>12</v>
      </c>
      <c r="C16" s="14">
        <v>4</v>
      </c>
      <c r="D16" s="4" t="s">
        <v>122</v>
      </c>
      <c r="E16" s="32">
        <f t="shared" si="0"/>
        <v>16</v>
      </c>
      <c r="F16" s="3"/>
      <c r="G16" s="4"/>
      <c r="H16" s="28">
        <v>5</v>
      </c>
      <c r="I16" s="4">
        <v>16</v>
      </c>
      <c r="J16" s="3"/>
      <c r="K16" s="4"/>
      <c r="L16" s="3"/>
      <c r="M16" s="4"/>
      <c r="N16" s="3"/>
      <c r="O16" s="42"/>
      <c r="P16" s="48"/>
    </row>
    <row r="17" spans="2:16">
      <c r="B17" s="14">
        <f t="shared" si="1"/>
        <v>13</v>
      </c>
      <c r="C17" s="14">
        <v>96</v>
      </c>
      <c r="D17" s="4" t="s">
        <v>107</v>
      </c>
      <c r="E17" s="32">
        <f t="shared" si="0"/>
        <v>13</v>
      </c>
      <c r="F17" s="3">
        <v>16</v>
      </c>
      <c r="G17" s="4">
        <v>5</v>
      </c>
      <c r="H17" s="28">
        <v>13</v>
      </c>
      <c r="I17" s="4">
        <v>8</v>
      </c>
      <c r="J17" s="3"/>
      <c r="K17" s="4"/>
      <c r="L17" s="3"/>
      <c r="M17" s="4"/>
      <c r="N17" s="3"/>
      <c r="O17" s="42"/>
      <c r="P17" s="48"/>
    </row>
    <row r="18" spans="2:16">
      <c r="B18" s="14">
        <f t="shared" si="1"/>
        <v>14</v>
      </c>
      <c r="C18" s="14">
        <v>33</v>
      </c>
      <c r="D18" s="4" t="s">
        <v>100</v>
      </c>
      <c r="E18" s="32">
        <f t="shared" si="0"/>
        <v>12</v>
      </c>
      <c r="F18" s="3">
        <v>9</v>
      </c>
      <c r="G18" s="4">
        <v>12</v>
      </c>
      <c r="H18" s="28"/>
      <c r="I18" s="4"/>
      <c r="J18" s="3"/>
      <c r="K18" s="4"/>
      <c r="L18" s="3"/>
      <c r="M18" s="4"/>
      <c r="N18" s="3"/>
      <c r="O18" s="42"/>
      <c r="P18" s="48"/>
    </row>
    <row r="19" spans="2:16">
      <c r="B19" s="14">
        <f t="shared" si="1"/>
        <v>15</v>
      </c>
      <c r="C19" s="14">
        <v>161</v>
      </c>
      <c r="D19" s="4" t="s">
        <v>111</v>
      </c>
      <c r="E19" s="32">
        <f t="shared" si="0"/>
        <v>11</v>
      </c>
      <c r="F19" s="3">
        <v>20</v>
      </c>
      <c r="G19" s="4">
        <v>1</v>
      </c>
      <c r="H19" s="28">
        <v>11</v>
      </c>
      <c r="I19" s="4">
        <v>10</v>
      </c>
      <c r="J19" s="3"/>
      <c r="K19" s="4"/>
      <c r="L19" s="3"/>
      <c r="M19" s="4"/>
      <c r="N19" s="3"/>
      <c r="O19" s="42"/>
      <c r="P19" s="48"/>
    </row>
    <row r="20" spans="2:16">
      <c r="B20" s="14">
        <f t="shared" si="1"/>
        <v>16</v>
      </c>
      <c r="C20" s="14">
        <v>9</v>
      </c>
      <c r="D20" s="15" t="s">
        <v>103</v>
      </c>
      <c r="E20" s="32">
        <f t="shared" si="0"/>
        <v>9</v>
      </c>
      <c r="F20" s="3">
        <v>12</v>
      </c>
      <c r="G20" s="4">
        <v>9</v>
      </c>
      <c r="H20" s="28"/>
      <c r="I20" s="4"/>
      <c r="J20" s="3"/>
      <c r="K20" s="4"/>
      <c r="L20" s="3"/>
      <c r="M20" s="4"/>
      <c r="N20" s="3"/>
      <c r="O20" s="42"/>
      <c r="P20" s="48"/>
    </row>
    <row r="21" spans="2:16">
      <c r="B21" s="14">
        <f t="shared" si="1"/>
        <v>17</v>
      </c>
      <c r="C21" s="14">
        <v>23</v>
      </c>
      <c r="D21" s="4" t="s">
        <v>112</v>
      </c>
      <c r="E21" s="32">
        <f t="shared" si="0"/>
        <v>8</v>
      </c>
      <c r="F21" s="3">
        <v>21</v>
      </c>
      <c r="G21" s="4">
        <v>1</v>
      </c>
      <c r="H21" s="28">
        <v>14</v>
      </c>
      <c r="I21" s="4">
        <v>7</v>
      </c>
      <c r="J21" s="3"/>
      <c r="K21" s="4"/>
      <c r="L21" s="3"/>
      <c r="M21" s="4"/>
      <c r="N21" s="3"/>
      <c r="O21" s="42"/>
      <c r="P21" s="48"/>
    </row>
    <row r="22" spans="2:16">
      <c r="B22" s="14">
        <f t="shared" si="1"/>
        <v>18</v>
      </c>
      <c r="C22" s="14">
        <v>85</v>
      </c>
      <c r="D22" s="4" t="s">
        <v>110</v>
      </c>
      <c r="E22" s="32">
        <f t="shared" si="0"/>
        <v>8</v>
      </c>
      <c r="F22" s="3">
        <v>19</v>
      </c>
      <c r="G22" s="4">
        <v>2</v>
      </c>
      <c r="H22" s="28">
        <v>15</v>
      </c>
      <c r="I22" s="4">
        <v>6</v>
      </c>
      <c r="J22" s="3"/>
      <c r="K22" s="4"/>
      <c r="L22" s="3"/>
      <c r="M22" s="4"/>
      <c r="N22" s="3"/>
      <c r="O22" s="42"/>
      <c r="P22" s="48"/>
    </row>
    <row r="23" spans="2:16">
      <c r="B23" s="14">
        <f t="shared" si="1"/>
        <v>19</v>
      </c>
      <c r="C23" s="14">
        <v>55</v>
      </c>
      <c r="D23" s="4" t="s">
        <v>105</v>
      </c>
      <c r="E23" s="32">
        <f t="shared" si="0"/>
        <v>7</v>
      </c>
      <c r="F23" s="3">
        <v>14</v>
      </c>
      <c r="G23" s="4">
        <v>7</v>
      </c>
      <c r="H23" s="28"/>
      <c r="I23" s="4"/>
      <c r="J23" s="3"/>
      <c r="K23" s="4"/>
      <c r="L23" s="3"/>
      <c r="M23" s="4"/>
      <c r="N23" s="3"/>
      <c r="O23" s="42"/>
      <c r="P23" s="48"/>
    </row>
    <row r="24" spans="2:16">
      <c r="B24" s="14">
        <f t="shared" si="1"/>
        <v>20</v>
      </c>
      <c r="C24" s="14">
        <v>114</v>
      </c>
      <c r="D24" s="4" t="s">
        <v>106</v>
      </c>
      <c r="E24" s="32">
        <f t="shared" si="0"/>
        <v>6</v>
      </c>
      <c r="F24" s="3">
        <v>15</v>
      </c>
      <c r="G24" s="4">
        <v>6</v>
      </c>
      <c r="H24" s="28"/>
      <c r="I24" s="4"/>
      <c r="J24" s="3"/>
      <c r="K24" s="4"/>
      <c r="L24" s="3"/>
      <c r="M24" s="4"/>
      <c r="N24" s="3"/>
      <c r="O24" s="42"/>
      <c r="P24" s="48"/>
    </row>
    <row r="25" spans="2:16">
      <c r="B25" s="14">
        <f t="shared" si="1"/>
        <v>21</v>
      </c>
      <c r="C25" s="14">
        <v>90</v>
      </c>
      <c r="D25" s="4" t="s">
        <v>121</v>
      </c>
      <c r="E25" s="32">
        <f t="shared" si="0"/>
        <v>5</v>
      </c>
      <c r="F25" s="3"/>
      <c r="G25" s="4"/>
      <c r="H25" s="28">
        <v>16</v>
      </c>
      <c r="I25" s="4">
        <v>5</v>
      </c>
      <c r="J25" s="3"/>
      <c r="K25" s="4"/>
      <c r="L25" s="3"/>
      <c r="M25" s="4"/>
      <c r="N25" s="3"/>
      <c r="O25" s="42"/>
      <c r="P25" s="48"/>
    </row>
    <row r="26" spans="2:16">
      <c r="B26" s="14">
        <f t="shared" si="1"/>
        <v>22</v>
      </c>
      <c r="C26" s="14">
        <v>87</v>
      </c>
      <c r="D26" s="4" t="s">
        <v>108</v>
      </c>
      <c r="E26" s="32">
        <f t="shared" si="0"/>
        <v>4</v>
      </c>
      <c r="F26" s="3">
        <v>17</v>
      </c>
      <c r="G26" s="4">
        <v>4</v>
      </c>
      <c r="H26" s="28"/>
      <c r="I26" s="4"/>
      <c r="J26" s="3"/>
      <c r="K26" s="4"/>
      <c r="L26" s="3"/>
      <c r="M26" s="4"/>
      <c r="N26" s="3"/>
      <c r="O26" s="42"/>
      <c r="P26" s="48"/>
    </row>
    <row r="27" spans="2:16">
      <c r="B27" s="14">
        <f t="shared" si="1"/>
        <v>23</v>
      </c>
      <c r="C27" s="14">
        <v>65</v>
      </c>
      <c r="D27" s="4" t="s">
        <v>109</v>
      </c>
      <c r="E27" s="32">
        <f t="shared" si="0"/>
        <v>3</v>
      </c>
      <c r="F27" s="3">
        <v>18</v>
      </c>
      <c r="G27" s="4">
        <v>3</v>
      </c>
      <c r="H27" s="28"/>
      <c r="I27" s="4"/>
      <c r="J27" s="3"/>
      <c r="K27" s="4"/>
      <c r="L27" s="3"/>
      <c r="M27" s="4"/>
      <c r="N27" s="3"/>
      <c r="O27" s="42"/>
      <c r="P27" s="48"/>
    </row>
    <row r="28" spans="2:16">
      <c r="B28" s="14">
        <f t="shared" si="1"/>
        <v>24</v>
      </c>
      <c r="C28" s="14"/>
      <c r="D28" s="4"/>
      <c r="E28" s="32">
        <f t="shared" si="0"/>
        <v>0</v>
      </c>
      <c r="F28" s="3"/>
      <c r="G28" s="4"/>
      <c r="H28" s="28"/>
      <c r="I28" s="4"/>
      <c r="J28" s="3"/>
      <c r="K28" s="4"/>
      <c r="L28" s="3"/>
      <c r="M28" s="4"/>
      <c r="N28" s="3"/>
      <c r="O28" s="42"/>
      <c r="P28" s="48"/>
    </row>
    <row r="29" spans="2:16">
      <c r="B29" s="14">
        <f t="shared" si="1"/>
        <v>25</v>
      </c>
      <c r="C29" s="14"/>
      <c r="D29" s="4"/>
      <c r="E29" s="32">
        <f t="shared" si="0"/>
        <v>0</v>
      </c>
      <c r="F29" s="3"/>
      <c r="G29" s="4"/>
      <c r="H29" s="28"/>
      <c r="I29" s="4"/>
      <c r="J29" s="3"/>
      <c r="K29" s="4"/>
      <c r="L29" s="3"/>
      <c r="M29" s="4"/>
      <c r="N29" s="3"/>
      <c r="O29" s="42"/>
      <c r="P29" s="48"/>
    </row>
    <row r="30" spans="2:16">
      <c r="B30" s="14">
        <f t="shared" si="1"/>
        <v>26</v>
      </c>
      <c r="C30" s="14"/>
      <c r="D30" s="4"/>
      <c r="E30" s="32">
        <f t="shared" si="0"/>
        <v>0</v>
      </c>
      <c r="F30" s="3"/>
      <c r="G30" s="4"/>
      <c r="H30" s="28"/>
      <c r="I30" s="4"/>
      <c r="J30" s="3"/>
      <c r="K30" s="4"/>
      <c r="L30" s="3"/>
      <c r="M30" s="4"/>
      <c r="N30" s="3"/>
      <c r="O30" s="42"/>
      <c r="P30" s="48"/>
    </row>
    <row r="31" spans="2:16">
      <c r="B31" s="14">
        <f t="shared" si="1"/>
        <v>27</v>
      </c>
      <c r="C31" s="14"/>
      <c r="D31" s="4"/>
      <c r="E31" s="32">
        <f t="shared" si="0"/>
        <v>0</v>
      </c>
      <c r="F31" s="3"/>
      <c r="G31" s="4"/>
      <c r="H31" s="28"/>
      <c r="I31" s="4"/>
      <c r="J31" s="3"/>
      <c r="K31" s="4"/>
      <c r="L31" s="3"/>
      <c r="M31" s="4"/>
      <c r="N31" s="3"/>
      <c r="O31" s="42"/>
      <c r="P31" s="48"/>
    </row>
    <row r="32" spans="2:16">
      <c r="B32" s="14">
        <f t="shared" si="1"/>
        <v>28</v>
      </c>
      <c r="C32" s="14"/>
      <c r="D32" s="4"/>
      <c r="E32" s="32">
        <f t="shared" si="0"/>
        <v>0</v>
      </c>
      <c r="F32" s="3"/>
      <c r="G32" s="4"/>
      <c r="H32" s="28"/>
      <c r="I32" s="4"/>
      <c r="J32" s="3"/>
      <c r="K32" s="4"/>
      <c r="L32" s="3"/>
      <c r="M32" s="4"/>
      <c r="N32" s="3"/>
      <c r="O32" s="42"/>
      <c r="P32" s="48"/>
    </row>
    <row r="33" spans="2:16">
      <c r="B33" s="14">
        <f t="shared" si="1"/>
        <v>29</v>
      </c>
      <c r="C33" s="14"/>
      <c r="D33" s="4"/>
      <c r="E33" s="32">
        <f t="shared" si="0"/>
        <v>0</v>
      </c>
      <c r="F33" s="3"/>
      <c r="G33" s="4"/>
      <c r="H33" s="28"/>
      <c r="I33" s="4"/>
      <c r="J33" s="3"/>
      <c r="K33" s="4"/>
      <c r="L33" s="3"/>
      <c r="M33" s="4"/>
      <c r="N33" s="3"/>
      <c r="O33" s="42"/>
      <c r="P33" s="48"/>
    </row>
    <row r="34" spans="2:16">
      <c r="B34" s="14">
        <f t="shared" si="1"/>
        <v>30</v>
      </c>
      <c r="C34" s="14"/>
      <c r="D34" s="4"/>
      <c r="E34" s="32">
        <f t="shared" si="0"/>
        <v>0</v>
      </c>
      <c r="F34" s="3"/>
      <c r="G34" s="4"/>
      <c r="H34" s="28"/>
      <c r="I34" s="4"/>
      <c r="J34" s="3"/>
      <c r="K34" s="4"/>
      <c r="L34" s="3"/>
      <c r="M34" s="4"/>
      <c r="N34" s="3"/>
      <c r="O34" s="42"/>
      <c r="P34" s="48"/>
    </row>
    <row r="35" spans="2:16">
      <c r="B35" s="14">
        <f t="shared" si="1"/>
        <v>31</v>
      </c>
      <c r="C35" s="14"/>
      <c r="D35" s="4"/>
      <c r="E35" s="32">
        <f t="shared" si="0"/>
        <v>0</v>
      </c>
      <c r="F35" s="3"/>
      <c r="G35" s="4"/>
      <c r="H35" s="28"/>
      <c r="I35" s="4"/>
      <c r="J35" s="3"/>
      <c r="K35" s="4"/>
      <c r="L35" s="3"/>
      <c r="M35" s="4"/>
      <c r="N35" s="3"/>
      <c r="O35" s="42"/>
      <c r="P35" s="48"/>
    </row>
    <row r="36" spans="2:16">
      <c r="B36" s="14">
        <f t="shared" si="1"/>
        <v>32</v>
      </c>
      <c r="C36" s="14"/>
      <c r="D36" s="4"/>
      <c r="E36" s="32">
        <f t="shared" si="0"/>
        <v>0</v>
      </c>
      <c r="F36" s="3"/>
      <c r="G36" s="4"/>
      <c r="H36" s="28"/>
      <c r="I36" s="4"/>
      <c r="J36" s="3"/>
      <c r="K36" s="4"/>
      <c r="L36" s="3"/>
      <c r="M36" s="4"/>
      <c r="N36" s="3"/>
      <c r="O36" s="42"/>
      <c r="P36" s="48"/>
    </row>
    <row r="37" spans="2:16">
      <c r="B37" s="14">
        <f t="shared" si="1"/>
        <v>33</v>
      </c>
      <c r="C37" s="14"/>
      <c r="D37" s="4"/>
      <c r="E37" s="32">
        <f t="shared" si="0"/>
        <v>0</v>
      </c>
      <c r="F37" s="3"/>
      <c r="G37" s="4"/>
      <c r="H37" s="28"/>
      <c r="I37" s="4"/>
      <c r="J37" s="3"/>
      <c r="K37" s="4"/>
      <c r="L37" s="3"/>
      <c r="M37" s="4"/>
      <c r="N37" s="3"/>
      <c r="O37" s="42"/>
      <c r="P37" s="48"/>
    </row>
    <row r="38" spans="2:16">
      <c r="B38" s="14">
        <f t="shared" si="1"/>
        <v>34</v>
      </c>
      <c r="C38" s="14"/>
      <c r="D38" s="4"/>
      <c r="E38" s="32">
        <f t="shared" si="0"/>
        <v>0</v>
      </c>
      <c r="F38" s="3"/>
      <c r="G38" s="4"/>
      <c r="H38" s="28"/>
      <c r="I38" s="4"/>
      <c r="J38" s="3"/>
      <c r="K38" s="4"/>
      <c r="L38" s="3"/>
      <c r="M38" s="4"/>
      <c r="N38" s="3"/>
      <c r="O38" s="42"/>
      <c r="P38" s="48"/>
    </row>
    <row r="39" spans="2:16">
      <c r="B39" s="14">
        <f t="shared" si="1"/>
        <v>35</v>
      </c>
      <c r="C39" s="14"/>
      <c r="D39" s="4"/>
      <c r="E39" s="32">
        <f t="shared" si="0"/>
        <v>0</v>
      </c>
      <c r="F39" s="3"/>
      <c r="G39" s="4"/>
      <c r="H39" s="28"/>
      <c r="I39" s="4"/>
      <c r="J39" s="3"/>
      <c r="K39" s="4"/>
      <c r="L39" s="3"/>
      <c r="M39" s="4"/>
      <c r="N39" s="3"/>
      <c r="O39" s="42"/>
      <c r="P39" s="48"/>
    </row>
    <row r="40" spans="2:16">
      <c r="B40" s="14">
        <f t="shared" si="1"/>
        <v>36</v>
      </c>
      <c r="C40" s="14"/>
      <c r="D40" s="4"/>
      <c r="E40" s="32">
        <f t="shared" si="0"/>
        <v>0</v>
      </c>
      <c r="F40" s="3"/>
      <c r="G40" s="4"/>
      <c r="H40" s="28"/>
      <c r="I40" s="4"/>
      <c r="J40" s="3"/>
      <c r="K40" s="4"/>
      <c r="L40" s="3"/>
      <c r="M40" s="4"/>
      <c r="N40" s="3"/>
      <c r="O40" s="42"/>
      <c r="P40" s="48"/>
    </row>
    <row r="41" spans="2:16">
      <c r="B41" s="19">
        <f t="shared" si="1"/>
        <v>37</v>
      </c>
      <c r="C41" s="19"/>
      <c r="D41" s="11"/>
      <c r="E41" s="32">
        <f t="shared" si="0"/>
        <v>0</v>
      </c>
      <c r="F41" s="3"/>
      <c r="G41" s="4"/>
      <c r="H41" s="39"/>
      <c r="I41" s="11"/>
      <c r="J41" s="10"/>
      <c r="K41" s="11"/>
      <c r="L41" s="10"/>
      <c r="M41" s="11"/>
      <c r="N41" s="10"/>
      <c r="O41" s="45"/>
      <c r="P41" s="48"/>
    </row>
    <row r="42" spans="2:16">
      <c r="B42" s="14">
        <f t="shared" si="1"/>
        <v>38</v>
      </c>
      <c r="C42" s="14"/>
      <c r="D42" s="4"/>
      <c r="E42" s="32">
        <f t="shared" si="0"/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48"/>
    </row>
    <row r="43" spans="2:16">
      <c r="B43" s="14">
        <f t="shared" si="1"/>
        <v>39</v>
      </c>
      <c r="C43" s="14"/>
      <c r="D43" s="4"/>
      <c r="E43" s="32">
        <f t="shared" si="0"/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48"/>
    </row>
    <row r="44" spans="2:16">
      <c r="B44" s="14">
        <f t="shared" si="1"/>
        <v>40</v>
      </c>
      <c r="C44" s="19"/>
      <c r="D44" s="11"/>
      <c r="E44" s="32">
        <f t="shared" si="0"/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48"/>
    </row>
    <row r="45" spans="2:16">
      <c r="B45" s="14">
        <f t="shared" si="1"/>
        <v>41</v>
      </c>
      <c r="C45" s="19"/>
      <c r="D45" s="11"/>
      <c r="E45" s="32">
        <f t="shared" si="0"/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48"/>
    </row>
    <row r="46" spans="2:16">
      <c r="B46" s="14">
        <f t="shared" si="1"/>
        <v>42</v>
      </c>
      <c r="C46" s="14"/>
      <c r="D46" s="4"/>
      <c r="E46" s="32">
        <f t="shared" si="0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6">
      <c r="B47" s="14">
        <f t="shared" si="1"/>
        <v>43</v>
      </c>
      <c r="C47" s="14"/>
      <c r="D47" s="12"/>
      <c r="E47" s="32">
        <f t="shared" si="0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6" ht="15" thickBot="1">
      <c r="B48" s="35">
        <f t="shared" si="1"/>
        <v>44</v>
      </c>
      <c r="C48" s="35"/>
      <c r="D48" s="20"/>
      <c r="E48" s="44">
        <f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  <row r="49" spans="4:6" ht="15" thickBot="1"/>
    <row r="50" spans="4:6" ht="15" thickBot="1">
      <c r="E50" s="54" t="s">
        <v>22</v>
      </c>
      <c r="F50" s="55"/>
    </row>
    <row r="51" spans="4:6">
      <c r="D51" t="s">
        <v>23</v>
      </c>
      <c r="E51" s="56" t="s">
        <v>24</v>
      </c>
      <c r="F51" s="57" t="s">
        <v>25</v>
      </c>
    </row>
    <row r="52" spans="4:6">
      <c r="D52" t="s">
        <v>26</v>
      </c>
      <c r="E52" s="58" t="s">
        <v>27</v>
      </c>
      <c r="F52" s="59" t="s">
        <v>28</v>
      </c>
    </row>
    <row r="53" spans="4:6">
      <c r="E53" s="58" t="s">
        <v>29</v>
      </c>
      <c r="F53" s="59" t="s">
        <v>30</v>
      </c>
    </row>
    <row r="54" spans="4:6">
      <c r="D54" t="s">
        <v>31</v>
      </c>
      <c r="E54" s="58" t="s">
        <v>32</v>
      </c>
      <c r="F54" s="59" t="s">
        <v>33</v>
      </c>
    </row>
    <row r="55" spans="4:6">
      <c r="D55" t="s">
        <v>34</v>
      </c>
      <c r="E55" s="58" t="s">
        <v>35</v>
      </c>
      <c r="F55" s="59" t="s">
        <v>36</v>
      </c>
    </row>
    <row r="56" spans="4:6">
      <c r="E56" s="58" t="s">
        <v>37</v>
      </c>
      <c r="F56" s="59" t="s">
        <v>38</v>
      </c>
    </row>
    <row r="57" spans="4:6">
      <c r="D57" t="s">
        <v>39</v>
      </c>
      <c r="E57" s="58" t="s">
        <v>40</v>
      </c>
      <c r="F57" s="59" t="s">
        <v>41</v>
      </c>
    </row>
    <row r="58" spans="4:6">
      <c r="D58" t="s">
        <v>42</v>
      </c>
      <c r="E58" s="58" t="s">
        <v>43</v>
      </c>
      <c r="F58" s="59" t="s">
        <v>44</v>
      </c>
    </row>
    <row r="59" spans="4:6">
      <c r="E59" s="58" t="s">
        <v>45</v>
      </c>
      <c r="F59" s="59" t="s">
        <v>46</v>
      </c>
    </row>
    <row r="60" spans="4:6">
      <c r="E60" s="58" t="s">
        <v>47</v>
      </c>
      <c r="F60" s="59" t="s">
        <v>48</v>
      </c>
    </row>
    <row r="61" spans="4:6">
      <c r="E61" s="58" t="s">
        <v>49</v>
      </c>
      <c r="F61" s="59" t="s">
        <v>50</v>
      </c>
    </row>
    <row r="62" spans="4:6">
      <c r="E62" s="58" t="s">
        <v>51</v>
      </c>
      <c r="F62" s="59" t="s">
        <v>52</v>
      </c>
    </row>
    <row r="63" spans="4:6">
      <c r="E63" s="58" t="s">
        <v>53</v>
      </c>
      <c r="F63" s="59" t="s">
        <v>54</v>
      </c>
    </row>
    <row r="64" spans="4:6">
      <c r="E64" s="58" t="s">
        <v>55</v>
      </c>
      <c r="F64" s="59" t="s">
        <v>56</v>
      </c>
    </row>
    <row r="65" spans="5:6">
      <c r="E65" s="58" t="s">
        <v>57</v>
      </c>
      <c r="F65" s="59" t="s">
        <v>58</v>
      </c>
    </row>
    <row r="66" spans="5:6">
      <c r="E66" s="58" t="s">
        <v>59</v>
      </c>
      <c r="F66" s="59" t="s">
        <v>60</v>
      </c>
    </row>
    <row r="67" spans="5:6">
      <c r="E67" s="58" t="s">
        <v>61</v>
      </c>
      <c r="F67" s="59" t="s">
        <v>62</v>
      </c>
    </row>
    <row r="68" spans="5:6">
      <c r="E68" s="58" t="s">
        <v>63</v>
      </c>
      <c r="F68" s="59" t="s">
        <v>64</v>
      </c>
    </row>
    <row r="69" spans="5:6">
      <c r="E69" s="58" t="s">
        <v>65</v>
      </c>
      <c r="F69" s="59" t="s">
        <v>66</v>
      </c>
    </row>
    <row r="70" spans="5:6" ht="15" thickBot="1">
      <c r="E70" s="60" t="s">
        <v>67</v>
      </c>
      <c r="F70" s="61" t="s">
        <v>68</v>
      </c>
    </row>
  </sheetData>
  <sortState ref="B3:P48">
    <sortCondition descending="1" ref="E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H10" sqref="H10"/>
    </sheetView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6" ht="21.6" thickBot="1">
      <c r="D1" s="2" t="s">
        <v>11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3" t="s">
        <v>7</v>
      </c>
      <c r="I4" s="4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62">
        <v>93</v>
      </c>
      <c r="D5" s="63" t="s">
        <v>87</v>
      </c>
      <c r="E5" s="32">
        <f>G5+I5+K5+M5+O5+P5</f>
        <v>50</v>
      </c>
      <c r="F5" s="30">
        <v>1</v>
      </c>
      <c r="G5" s="31">
        <v>25</v>
      </c>
      <c r="H5" s="3">
        <v>1</v>
      </c>
      <c r="I5" s="4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9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9" si="1">B6+1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ref="B5:S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21"/>
  <sheetViews>
    <sheetView tabSelected="1" workbookViewId="0">
      <selection activeCell="G13" sqref="G13"/>
    </sheetView>
  </sheetViews>
  <sheetFormatPr baseColWidth="10" defaultRowHeight="14.4"/>
  <cols>
    <col min="1" max="1" width="2.88671875" customWidth="1"/>
    <col min="2" max="3" width="7.109375" customWidth="1"/>
    <col min="4" max="4" width="51.6640625" customWidth="1"/>
  </cols>
  <sheetData>
    <row r="1" spans="2:16" ht="21.6" thickBot="1">
      <c r="D1" s="2" t="s">
        <v>12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38</v>
      </c>
      <c r="D5" s="31" t="s">
        <v>88</v>
      </c>
      <c r="E5" s="32">
        <f t="shared" ref="E5:E21" si="0">G5+I5+K5+M5+O5+P5</f>
        <v>45</v>
      </c>
      <c r="F5" s="30">
        <v>1</v>
      </c>
      <c r="G5" s="41">
        <v>25</v>
      </c>
      <c r="H5" s="30">
        <v>3</v>
      </c>
      <c r="I5" s="31">
        <v>20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36</v>
      </c>
      <c r="D6" s="4" t="s">
        <v>90</v>
      </c>
      <c r="E6" s="32">
        <f t="shared" si="0"/>
        <v>42</v>
      </c>
      <c r="F6" s="3">
        <v>3</v>
      </c>
      <c r="G6" s="42">
        <v>20</v>
      </c>
      <c r="H6" s="3">
        <v>2</v>
      </c>
      <c r="I6" s="4">
        <v>22</v>
      </c>
      <c r="J6" s="28"/>
      <c r="K6" s="4"/>
      <c r="L6" s="3"/>
      <c r="M6" s="4"/>
      <c r="N6" s="3"/>
      <c r="O6" s="42"/>
      <c r="P6" s="8"/>
    </row>
    <row r="7" spans="2:16">
      <c r="B7" s="14">
        <f t="shared" ref="B7:B21" si="1">B6+1</f>
        <v>3</v>
      </c>
      <c r="C7" s="14">
        <v>34</v>
      </c>
      <c r="D7" s="4" t="s">
        <v>89</v>
      </c>
      <c r="E7" s="32">
        <f t="shared" si="0"/>
        <v>40</v>
      </c>
      <c r="F7" s="3">
        <v>2</v>
      </c>
      <c r="G7" s="42">
        <v>22</v>
      </c>
      <c r="H7" s="3">
        <v>4</v>
      </c>
      <c r="I7" s="4">
        <v>18</v>
      </c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>
        <v>39</v>
      </c>
      <c r="D8" s="4" t="s">
        <v>91</v>
      </c>
      <c r="E8" s="32">
        <f t="shared" si="0"/>
        <v>34</v>
      </c>
      <c r="F8" s="3">
        <v>4</v>
      </c>
      <c r="G8" s="42">
        <v>18</v>
      </c>
      <c r="H8" s="3">
        <v>5</v>
      </c>
      <c r="I8" s="4">
        <v>16</v>
      </c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>
        <v>60</v>
      </c>
      <c r="D9" s="4" t="s">
        <v>121</v>
      </c>
      <c r="E9" s="32">
        <f t="shared" si="0"/>
        <v>25</v>
      </c>
      <c r="F9" s="3"/>
      <c r="G9" s="42"/>
      <c r="H9" s="3">
        <v>1</v>
      </c>
      <c r="I9" s="4">
        <v>25</v>
      </c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ref="B3:P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M18" sqref="M18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6" ht="21.6" thickBot="1">
      <c r="D1" s="2" t="s">
        <v>13</v>
      </c>
    </row>
    <row r="2" spans="1:16" ht="15" thickBot="1">
      <c r="D2" s="1"/>
    </row>
    <row r="3" spans="1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71</v>
      </c>
      <c r="K3" s="53"/>
      <c r="L3" s="52" t="s">
        <v>9</v>
      </c>
      <c r="M3" s="53"/>
      <c r="N3" s="52" t="s">
        <v>69</v>
      </c>
      <c r="O3" s="53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35" t="s">
        <v>7</v>
      </c>
      <c r="I4" s="3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1:16">
      <c r="B5" s="34">
        <v>1</v>
      </c>
      <c r="C5" s="34"/>
      <c r="D5" s="31"/>
      <c r="E5" s="32">
        <f>G5+I5+K5+M5+O5+P5</f>
        <v>0</v>
      </c>
      <c r="F5" s="30"/>
      <c r="G5" s="41"/>
      <c r="H5" s="30"/>
      <c r="I5" s="31"/>
      <c r="J5" s="33"/>
      <c r="K5" s="31"/>
      <c r="L5" s="30"/>
      <c r="M5" s="31"/>
      <c r="N5" s="30"/>
      <c r="O5" s="41"/>
      <c r="P5" s="32"/>
    </row>
    <row r="6" spans="1:16">
      <c r="B6" s="14">
        <f>B5+1</f>
        <v>2</v>
      </c>
      <c r="C6" s="14"/>
      <c r="D6" s="4"/>
      <c r="E6" s="32">
        <f t="shared" ref="E6:E14" si="0">G6+I6+K6+M6+O6+P6</f>
        <v>0</v>
      </c>
      <c r="F6" s="3"/>
      <c r="G6" s="42"/>
      <c r="H6" s="3"/>
      <c r="I6" s="4"/>
      <c r="J6" s="28"/>
      <c r="K6" s="4"/>
      <c r="L6" s="3"/>
      <c r="M6" s="4"/>
      <c r="N6" s="3"/>
      <c r="O6" s="42"/>
      <c r="P6" s="8"/>
    </row>
    <row r="7" spans="1:16">
      <c r="B7" s="14">
        <f t="shared" ref="B7:B14" si="1">B6+1</f>
        <v>3</v>
      </c>
      <c r="C7" s="14"/>
      <c r="D7" s="4"/>
      <c r="E7" s="32">
        <f t="shared" si="0"/>
        <v>0</v>
      </c>
      <c r="F7" s="3"/>
      <c r="G7" s="42"/>
      <c r="H7" s="3"/>
      <c r="I7" s="4"/>
      <c r="J7" s="28"/>
      <c r="K7" s="4"/>
      <c r="L7" s="3"/>
      <c r="M7" s="4"/>
      <c r="N7" s="3"/>
      <c r="O7" s="42"/>
      <c r="P7" s="8"/>
    </row>
    <row r="8" spans="1:16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1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D8" sqref="D8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14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40</v>
      </c>
      <c r="D5" s="31" t="s">
        <v>85</v>
      </c>
      <c r="E5" s="32">
        <f>G5+I5+K5+M5+O5+P5</f>
        <v>25</v>
      </c>
      <c r="F5" s="30">
        <v>1</v>
      </c>
      <c r="G5" s="3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H7" sqref="H7"/>
    </sheetView>
  </sheetViews>
  <sheetFormatPr baseColWidth="10" defaultRowHeight="14.4"/>
  <cols>
    <col min="1" max="1" width="2.88671875" customWidth="1"/>
    <col min="2" max="3" width="7.109375" customWidth="1"/>
    <col min="4" max="4" width="50.33203125" customWidth="1"/>
  </cols>
  <sheetData>
    <row r="1" spans="1:16" ht="21.6" thickBot="1">
      <c r="D1" s="2" t="s">
        <v>15</v>
      </c>
    </row>
    <row r="2" spans="1:16" ht="15" thickBot="1">
      <c r="D2" s="1"/>
    </row>
    <row r="3" spans="1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3" t="s">
        <v>7</v>
      </c>
      <c r="G4" s="4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29" t="s">
        <v>8</v>
      </c>
      <c r="O4" s="43" t="s">
        <v>5</v>
      </c>
      <c r="P4" s="9" t="s">
        <v>21</v>
      </c>
    </row>
    <row r="5" spans="1:16">
      <c r="B5" s="34">
        <v>1</v>
      </c>
      <c r="C5" s="34">
        <v>44</v>
      </c>
      <c r="D5" s="31" t="s">
        <v>86</v>
      </c>
      <c r="E5" s="32">
        <f t="shared" ref="E5:E9" si="0">G5+I5+K5+M5+O5+P5</f>
        <v>50</v>
      </c>
      <c r="F5" s="3">
        <v>1</v>
      </c>
      <c r="G5" s="4">
        <v>25</v>
      </c>
      <c r="H5" s="33">
        <v>1</v>
      </c>
      <c r="I5" s="31">
        <v>25</v>
      </c>
      <c r="J5" s="30"/>
      <c r="K5" s="31"/>
      <c r="L5" s="30"/>
      <c r="M5" s="31"/>
      <c r="N5" s="33"/>
      <c r="O5" s="41"/>
      <c r="P5" s="32"/>
    </row>
    <row r="6" spans="1:16">
      <c r="B6" s="14">
        <v>2</v>
      </c>
      <c r="C6" s="14"/>
      <c r="D6" s="4"/>
      <c r="E6" s="32">
        <f t="shared" si="0"/>
        <v>0</v>
      </c>
      <c r="F6" s="3"/>
      <c r="G6" s="4"/>
      <c r="H6" s="28"/>
      <c r="I6" s="4"/>
      <c r="J6" s="3"/>
      <c r="K6" s="4"/>
      <c r="L6" s="3"/>
      <c r="M6" s="4"/>
      <c r="N6" s="28"/>
      <c r="O6" s="42"/>
      <c r="P6" s="8"/>
    </row>
    <row r="7" spans="1:16">
      <c r="B7" s="14">
        <v>3</v>
      </c>
      <c r="C7" s="14"/>
      <c r="D7" s="4"/>
      <c r="E7" s="32">
        <f t="shared" si="0"/>
        <v>0</v>
      </c>
      <c r="F7" s="3"/>
      <c r="G7" s="4"/>
      <c r="H7" s="28"/>
      <c r="I7" s="4"/>
      <c r="J7" s="3"/>
      <c r="K7" s="4"/>
      <c r="L7" s="3"/>
      <c r="M7" s="4"/>
      <c r="N7" s="28"/>
      <c r="O7" s="42"/>
      <c r="P7" s="8"/>
    </row>
    <row r="8" spans="1:16">
      <c r="B8" s="14">
        <v>4</v>
      </c>
      <c r="C8" s="14"/>
      <c r="D8" s="4"/>
      <c r="E8" s="32">
        <f t="shared" si="0"/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>
      <c r="B9" s="35">
        <v>5</v>
      </c>
      <c r="C9" s="35"/>
      <c r="D9" s="6"/>
      <c r="E9" s="44">
        <f t="shared" si="0"/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47"/>
  <sheetViews>
    <sheetView workbookViewId="0">
      <selection activeCell="D23" sqref="D23"/>
    </sheetView>
  </sheetViews>
  <sheetFormatPr baseColWidth="10" defaultRowHeight="14.4"/>
  <cols>
    <col min="1" max="1" width="2.88671875" customWidth="1"/>
    <col min="2" max="3" width="7.109375" customWidth="1"/>
    <col min="4" max="4" width="52.21875" customWidth="1"/>
  </cols>
  <sheetData>
    <row r="1" spans="2:16" ht="21.6" thickBot="1">
      <c r="D1" s="2" t="s">
        <v>16</v>
      </c>
    </row>
    <row r="2" spans="2:16" ht="15" thickBot="1">
      <c r="D2" s="1"/>
    </row>
    <row r="3" spans="2:16">
      <c r="B3" s="7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9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2">
        <v>1</v>
      </c>
      <c r="C5" s="14">
        <v>73</v>
      </c>
      <c r="D5" s="15" t="s">
        <v>73</v>
      </c>
      <c r="E5" s="32">
        <f t="shared" ref="E5:E24" si="0">G5+I5+K5+M5+O5+P5</f>
        <v>44</v>
      </c>
      <c r="F5" s="30">
        <v>2</v>
      </c>
      <c r="G5" s="41">
        <v>22</v>
      </c>
      <c r="H5" s="30">
        <v>2</v>
      </c>
      <c r="I5" s="31">
        <v>22</v>
      </c>
      <c r="J5" s="33"/>
      <c r="K5" s="31"/>
      <c r="L5" s="30"/>
      <c r="M5" s="31"/>
      <c r="N5" s="30"/>
      <c r="O5" s="41"/>
      <c r="P5" s="32"/>
    </row>
    <row r="6" spans="2:16">
      <c r="B6" s="8">
        <f t="shared" ref="B6:B24" si="1">B5+1</f>
        <v>2</v>
      </c>
      <c r="C6" s="14">
        <v>94</v>
      </c>
      <c r="D6" s="4" t="s">
        <v>76</v>
      </c>
      <c r="E6" s="32">
        <f t="shared" si="0"/>
        <v>41</v>
      </c>
      <c r="F6" s="3">
        <v>5</v>
      </c>
      <c r="G6" s="42">
        <v>16</v>
      </c>
      <c r="H6" s="3">
        <v>1</v>
      </c>
      <c r="I6" s="4">
        <v>25</v>
      </c>
      <c r="J6" s="28"/>
      <c r="K6" s="4"/>
      <c r="L6" s="3"/>
      <c r="M6" s="4"/>
      <c r="N6" s="3"/>
      <c r="O6" s="42"/>
      <c r="P6" s="8"/>
    </row>
    <row r="7" spans="2:16">
      <c r="B7" s="8">
        <f t="shared" si="1"/>
        <v>3</v>
      </c>
      <c r="C7" s="14">
        <v>18</v>
      </c>
      <c r="D7" s="4" t="s">
        <v>74</v>
      </c>
      <c r="E7" s="32">
        <f t="shared" si="0"/>
        <v>35</v>
      </c>
      <c r="F7" s="3">
        <v>3</v>
      </c>
      <c r="G7" s="42">
        <v>20</v>
      </c>
      <c r="H7" s="3">
        <v>6</v>
      </c>
      <c r="I7" s="4">
        <v>15</v>
      </c>
      <c r="J7" s="28"/>
      <c r="K7" s="4"/>
      <c r="L7" s="3"/>
      <c r="M7" s="4"/>
      <c r="N7" s="3"/>
      <c r="O7" s="42"/>
      <c r="P7" s="8"/>
    </row>
    <row r="8" spans="2:16">
      <c r="B8" s="8">
        <f t="shared" si="1"/>
        <v>4</v>
      </c>
      <c r="C8" s="14">
        <v>81</v>
      </c>
      <c r="D8" s="4" t="s">
        <v>75</v>
      </c>
      <c r="E8" s="32">
        <f t="shared" si="0"/>
        <v>34</v>
      </c>
      <c r="F8" s="3">
        <v>4</v>
      </c>
      <c r="G8" s="42">
        <v>18</v>
      </c>
      <c r="H8" s="3">
        <v>5</v>
      </c>
      <c r="I8" s="4">
        <v>16</v>
      </c>
      <c r="J8" s="28"/>
      <c r="K8" s="4"/>
      <c r="L8" s="3"/>
      <c r="M8" s="4"/>
      <c r="N8" s="3"/>
      <c r="O8" s="42"/>
      <c r="P8" s="8"/>
    </row>
    <row r="9" spans="2:16">
      <c r="B9" s="8">
        <f t="shared" si="1"/>
        <v>5</v>
      </c>
      <c r="C9" s="14">
        <v>21</v>
      </c>
      <c r="D9" s="4" t="s">
        <v>80</v>
      </c>
      <c r="E9" s="32">
        <f t="shared" si="0"/>
        <v>31</v>
      </c>
      <c r="F9" s="3">
        <v>8</v>
      </c>
      <c r="G9" s="42">
        <v>13</v>
      </c>
      <c r="H9" s="3">
        <v>4</v>
      </c>
      <c r="I9" s="4">
        <v>18</v>
      </c>
      <c r="J9" s="28"/>
      <c r="K9" s="4"/>
      <c r="L9" s="3"/>
      <c r="M9" s="4"/>
      <c r="N9" s="3"/>
      <c r="O9" s="42"/>
      <c r="P9" s="8"/>
    </row>
    <row r="10" spans="2:16">
      <c r="B10" s="8">
        <f t="shared" si="1"/>
        <v>6</v>
      </c>
      <c r="C10" s="14">
        <v>5</v>
      </c>
      <c r="D10" s="4" t="s">
        <v>77</v>
      </c>
      <c r="E10" s="32">
        <f t="shared" si="0"/>
        <v>29</v>
      </c>
      <c r="F10" s="3">
        <v>6</v>
      </c>
      <c r="G10" s="42">
        <v>15</v>
      </c>
      <c r="H10" s="3">
        <v>7</v>
      </c>
      <c r="I10" s="4">
        <v>14</v>
      </c>
      <c r="J10" s="28"/>
      <c r="K10" s="4"/>
      <c r="L10" s="3"/>
      <c r="M10" s="4"/>
      <c r="N10" s="3"/>
      <c r="O10" s="42"/>
      <c r="P10" s="8"/>
    </row>
    <row r="11" spans="2:16">
      <c r="B11" s="8">
        <f t="shared" si="1"/>
        <v>7</v>
      </c>
      <c r="C11" s="19">
        <v>194</v>
      </c>
      <c r="D11" s="11" t="s">
        <v>79</v>
      </c>
      <c r="E11" s="32">
        <f t="shared" si="0"/>
        <v>27</v>
      </c>
      <c r="F11" s="3">
        <v>7</v>
      </c>
      <c r="G11" s="42">
        <v>14</v>
      </c>
      <c r="H11" s="3">
        <v>8</v>
      </c>
      <c r="I11" s="4">
        <v>13</v>
      </c>
      <c r="J11" s="28"/>
      <c r="K11" s="4"/>
      <c r="L11" s="3"/>
      <c r="M11" s="4"/>
      <c r="N11" s="3"/>
      <c r="O11" s="42"/>
      <c r="P11" s="8"/>
    </row>
    <row r="12" spans="2:16">
      <c r="B12" s="8">
        <f t="shared" si="1"/>
        <v>8</v>
      </c>
      <c r="C12" s="14">
        <v>79</v>
      </c>
      <c r="D12" s="4" t="s">
        <v>72</v>
      </c>
      <c r="E12" s="32">
        <f t="shared" si="0"/>
        <v>25</v>
      </c>
      <c r="F12" s="3">
        <v>1</v>
      </c>
      <c r="G12" s="42">
        <v>25</v>
      </c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8">
        <f t="shared" si="1"/>
        <v>9</v>
      </c>
      <c r="C13" s="14">
        <v>51</v>
      </c>
      <c r="D13" s="4" t="s">
        <v>83</v>
      </c>
      <c r="E13" s="32">
        <f t="shared" si="0"/>
        <v>22</v>
      </c>
      <c r="F13" s="3">
        <v>11</v>
      </c>
      <c r="G13" s="42">
        <v>10</v>
      </c>
      <c r="H13" s="3">
        <v>9</v>
      </c>
      <c r="I13" s="4">
        <v>12</v>
      </c>
      <c r="J13" s="28"/>
      <c r="K13" s="4"/>
      <c r="L13" s="3"/>
      <c r="M13" s="4"/>
      <c r="N13" s="3"/>
      <c r="O13" s="42"/>
      <c r="P13" s="8"/>
    </row>
    <row r="14" spans="2:16">
      <c r="B14" s="8">
        <f t="shared" si="1"/>
        <v>10</v>
      </c>
      <c r="C14" s="14">
        <v>86</v>
      </c>
      <c r="D14" s="4" t="s">
        <v>82</v>
      </c>
      <c r="E14" s="32">
        <f t="shared" si="0"/>
        <v>21</v>
      </c>
      <c r="F14" s="3">
        <v>10</v>
      </c>
      <c r="G14" s="42">
        <v>11</v>
      </c>
      <c r="H14" s="3">
        <v>11</v>
      </c>
      <c r="I14" s="4">
        <v>10</v>
      </c>
      <c r="J14" s="28"/>
      <c r="K14" s="4"/>
      <c r="L14" s="3"/>
      <c r="M14" s="4"/>
      <c r="N14" s="3"/>
      <c r="O14" s="42"/>
      <c r="P14" s="8"/>
    </row>
    <row r="15" spans="2:16">
      <c r="B15" s="8">
        <f t="shared" si="1"/>
        <v>11</v>
      </c>
      <c r="C15" s="14">
        <v>24</v>
      </c>
      <c r="D15" s="4" t="s">
        <v>113</v>
      </c>
      <c r="E15" s="32">
        <f t="shared" si="0"/>
        <v>20</v>
      </c>
      <c r="F15" s="3"/>
      <c r="G15" s="42"/>
      <c r="H15" s="3">
        <v>3</v>
      </c>
      <c r="I15" s="4">
        <v>20</v>
      </c>
      <c r="J15" s="28"/>
      <c r="K15" s="4"/>
      <c r="L15" s="3"/>
      <c r="M15" s="4"/>
      <c r="N15" s="3"/>
      <c r="O15" s="42"/>
      <c r="P15" s="8"/>
    </row>
    <row r="16" spans="2:16">
      <c r="B16" s="8">
        <f t="shared" si="1"/>
        <v>12</v>
      </c>
      <c r="C16" s="14">
        <v>59</v>
      </c>
      <c r="D16" s="4" t="s">
        <v>81</v>
      </c>
      <c r="E16" s="32">
        <f t="shared" si="0"/>
        <v>18</v>
      </c>
      <c r="F16" s="3">
        <v>9</v>
      </c>
      <c r="G16" s="42">
        <v>12</v>
      </c>
      <c r="H16" s="3">
        <v>15</v>
      </c>
      <c r="I16" s="4">
        <v>6</v>
      </c>
      <c r="J16" s="28"/>
      <c r="K16" s="4"/>
      <c r="L16" s="3"/>
      <c r="M16" s="4"/>
      <c r="N16" s="3"/>
      <c r="O16" s="42"/>
      <c r="P16" s="8"/>
    </row>
    <row r="17" spans="2:16">
      <c r="B17" s="8">
        <f t="shared" si="1"/>
        <v>13</v>
      </c>
      <c r="C17" s="14">
        <v>15</v>
      </c>
      <c r="D17" s="4" t="s">
        <v>114</v>
      </c>
      <c r="E17" s="32">
        <f t="shared" si="0"/>
        <v>11</v>
      </c>
      <c r="F17" s="3"/>
      <c r="G17" s="42"/>
      <c r="H17" s="3">
        <v>10</v>
      </c>
      <c r="I17" s="4">
        <v>11</v>
      </c>
      <c r="J17" s="28"/>
      <c r="K17" s="4"/>
      <c r="L17" s="3"/>
      <c r="M17" s="4"/>
      <c r="N17" s="3"/>
      <c r="O17" s="42"/>
      <c r="P17" s="8"/>
    </row>
    <row r="18" spans="2:16">
      <c r="B18" s="8">
        <f t="shared" si="1"/>
        <v>14</v>
      </c>
      <c r="C18" s="14">
        <v>95</v>
      </c>
      <c r="D18" s="4" t="s">
        <v>115</v>
      </c>
      <c r="E18" s="32">
        <f t="shared" si="0"/>
        <v>9</v>
      </c>
      <c r="F18" s="3"/>
      <c r="G18" s="42"/>
      <c r="H18" s="13">
        <v>12</v>
      </c>
      <c r="I18" s="12">
        <v>9</v>
      </c>
      <c r="J18" s="37"/>
      <c r="K18" s="12"/>
      <c r="L18" s="13"/>
      <c r="M18" s="12"/>
      <c r="N18" s="13"/>
      <c r="O18" s="46"/>
      <c r="P18" s="8"/>
    </row>
    <row r="19" spans="2:16">
      <c r="B19" s="8">
        <f t="shared" si="1"/>
        <v>15</v>
      </c>
      <c r="C19" s="14">
        <v>99</v>
      </c>
      <c r="D19" s="4" t="s">
        <v>116</v>
      </c>
      <c r="E19" s="32">
        <f t="shared" si="0"/>
        <v>8</v>
      </c>
      <c r="F19" s="3"/>
      <c r="G19" s="42"/>
      <c r="H19" s="13">
        <v>13</v>
      </c>
      <c r="I19" s="12">
        <v>8</v>
      </c>
      <c r="J19" s="38"/>
      <c r="K19" s="18"/>
      <c r="L19" s="17"/>
      <c r="M19" s="18"/>
      <c r="N19" s="17"/>
      <c r="O19" s="51"/>
      <c r="P19" s="8"/>
    </row>
    <row r="20" spans="2:16">
      <c r="B20" s="8">
        <f t="shared" si="1"/>
        <v>16</v>
      </c>
      <c r="C20" s="19">
        <v>17</v>
      </c>
      <c r="D20" s="11" t="s">
        <v>117</v>
      </c>
      <c r="E20" s="32">
        <f t="shared" si="0"/>
        <v>7</v>
      </c>
      <c r="F20" s="3"/>
      <c r="G20" s="42"/>
      <c r="H20" s="13">
        <v>14</v>
      </c>
      <c r="I20" s="12">
        <v>7</v>
      </c>
      <c r="J20" s="38"/>
      <c r="K20" s="18"/>
      <c r="L20" s="17"/>
      <c r="M20" s="18"/>
      <c r="N20" s="17"/>
      <c r="O20" s="51"/>
      <c r="P20" s="8"/>
    </row>
    <row r="21" spans="2:16">
      <c r="B21" s="8">
        <f t="shared" si="1"/>
        <v>17</v>
      </c>
      <c r="C21" s="19">
        <v>78</v>
      </c>
      <c r="D21" s="11" t="s">
        <v>118</v>
      </c>
      <c r="E21" s="32">
        <f t="shared" si="0"/>
        <v>5</v>
      </c>
      <c r="F21" s="10"/>
      <c r="G21" s="45"/>
      <c r="H21" s="17">
        <v>16</v>
      </c>
      <c r="I21" s="18">
        <v>5</v>
      </c>
      <c r="J21" s="38"/>
      <c r="K21" s="18"/>
      <c r="L21" s="17"/>
      <c r="M21" s="18"/>
      <c r="N21" s="17"/>
      <c r="O21" s="51"/>
      <c r="P21" s="64"/>
    </row>
    <row r="22" spans="2:16">
      <c r="B22" s="8">
        <f t="shared" si="1"/>
        <v>18</v>
      </c>
      <c r="C22" s="14"/>
      <c r="D22" s="4"/>
      <c r="E22" s="32">
        <f t="shared" si="0"/>
        <v>0</v>
      </c>
      <c r="F22" s="10"/>
      <c r="G22" s="45"/>
      <c r="H22" s="10"/>
      <c r="I22" s="11"/>
      <c r="J22" s="39"/>
      <c r="K22" s="11"/>
      <c r="L22" s="10"/>
      <c r="M22" s="11"/>
      <c r="N22" s="10"/>
      <c r="O22" s="45"/>
      <c r="P22" s="64"/>
    </row>
    <row r="23" spans="2:16">
      <c r="B23" s="8">
        <f t="shared" si="1"/>
        <v>19</v>
      </c>
      <c r="C23" s="14"/>
      <c r="D23" s="4"/>
      <c r="E23" s="32">
        <f t="shared" si="0"/>
        <v>0</v>
      </c>
      <c r="F23" s="10"/>
      <c r="G23" s="45"/>
      <c r="H23" s="10"/>
      <c r="I23" s="11"/>
      <c r="J23" s="39"/>
      <c r="K23" s="11"/>
      <c r="L23" s="10"/>
      <c r="M23" s="11"/>
      <c r="N23" s="10"/>
      <c r="O23" s="45"/>
      <c r="P23" s="64"/>
    </row>
    <row r="24" spans="2:16" ht="15" thickBot="1">
      <c r="B24" s="9">
        <f t="shared" si="1"/>
        <v>20</v>
      </c>
      <c r="C24" s="35"/>
      <c r="D24" s="6"/>
      <c r="E24" s="44">
        <f t="shared" si="0"/>
        <v>0</v>
      </c>
      <c r="F24" s="5"/>
      <c r="G24" s="43"/>
      <c r="H24" s="5"/>
      <c r="I24" s="6"/>
      <c r="J24" s="29"/>
      <c r="K24" s="6"/>
      <c r="L24" s="5"/>
      <c r="M24" s="6"/>
      <c r="N24" s="5"/>
      <c r="O24" s="43"/>
      <c r="P24" s="9"/>
    </row>
    <row r="26" spans="2:16" ht="15" thickBot="1"/>
    <row r="27" spans="2:16" ht="15" thickBot="1">
      <c r="E27" s="54" t="s">
        <v>22</v>
      </c>
      <c r="F27" s="55"/>
    </row>
    <row r="28" spans="2:16">
      <c r="D28" t="s">
        <v>23</v>
      </c>
      <c r="E28" s="56" t="s">
        <v>24</v>
      </c>
      <c r="F28" s="57" t="s">
        <v>25</v>
      </c>
    </row>
    <row r="29" spans="2:16">
      <c r="D29" t="s">
        <v>26</v>
      </c>
      <c r="E29" s="58" t="s">
        <v>27</v>
      </c>
      <c r="F29" s="59" t="s">
        <v>28</v>
      </c>
    </row>
    <row r="30" spans="2:16">
      <c r="E30" s="58" t="s">
        <v>29</v>
      </c>
      <c r="F30" s="59" t="s">
        <v>30</v>
      </c>
    </row>
    <row r="31" spans="2:16">
      <c r="D31" t="s">
        <v>31</v>
      </c>
      <c r="E31" s="58" t="s">
        <v>32</v>
      </c>
      <c r="F31" s="59" t="s">
        <v>33</v>
      </c>
    </row>
    <row r="32" spans="2:16">
      <c r="D32" t="s">
        <v>34</v>
      </c>
      <c r="E32" s="58" t="s">
        <v>35</v>
      </c>
      <c r="F32" s="59" t="s">
        <v>36</v>
      </c>
    </row>
    <row r="33" spans="4:6">
      <c r="E33" s="58" t="s">
        <v>37</v>
      </c>
      <c r="F33" s="59" t="s">
        <v>38</v>
      </c>
    </row>
    <row r="34" spans="4:6">
      <c r="D34" t="s">
        <v>39</v>
      </c>
      <c r="E34" s="58" t="s">
        <v>40</v>
      </c>
      <c r="F34" s="59" t="s">
        <v>41</v>
      </c>
    </row>
    <row r="35" spans="4:6">
      <c r="D35" t="s">
        <v>42</v>
      </c>
      <c r="E35" s="58" t="s">
        <v>43</v>
      </c>
      <c r="F35" s="59" t="s">
        <v>44</v>
      </c>
    </row>
    <row r="36" spans="4:6">
      <c r="E36" s="58" t="s">
        <v>45</v>
      </c>
      <c r="F36" s="59" t="s">
        <v>46</v>
      </c>
    </row>
    <row r="37" spans="4:6">
      <c r="E37" s="58" t="s">
        <v>47</v>
      </c>
      <c r="F37" s="59" t="s">
        <v>48</v>
      </c>
    </row>
    <row r="38" spans="4:6">
      <c r="E38" s="58" t="s">
        <v>49</v>
      </c>
      <c r="F38" s="59" t="s">
        <v>50</v>
      </c>
    </row>
    <row r="39" spans="4:6">
      <c r="E39" s="58" t="s">
        <v>51</v>
      </c>
      <c r="F39" s="59" t="s">
        <v>52</v>
      </c>
    </row>
    <row r="40" spans="4:6">
      <c r="E40" s="58" t="s">
        <v>53</v>
      </c>
      <c r="F40" s="59" t="s">
        <v>54</v>
      </c>
    </row>
    <row r="41" spans="4:6">
      <c r="E41" s="58" t="s">
        <v>55</v>
      </c>
      <c r="F41" s="59" t="s">
        <v>56</v>
      </c>
    </row>
    <row r="42" spans="4:6">
      <c r="E42" s="58" t="s">
        <v>57</v>
      </c>
      <c r="F42" s="59" t="s">
        <v>58</v>
      </c>
    </row>
    <row r="43" spans="4:6">
      <c r="E43" s="58" t="s">
        <v>59</v>
      </c>
      <c r="F43" s="59" t="s">
        <v>60</v>
      </c>
    </row>
    <row r="44" spans="4:6">
      <c r="E44" s="58" t="s">
        <v>61</v>
      </c>
      <c r="F44" s="59" t="s">
        <v>62</v>
      </c>
    </row>
    <row r="45" spans="4:6">
      <c r="E45" s="58" t="s">
        <v>63</v>
      </c>
      <c r="F45" s="59" t="s">
        <v>64</v>
      </c>
    </row>
    <row r="46" spans="4:6">
      <c r="E46" s="58" t="s">
        <v>65</v>
      </c>
      <c r="F46" s="59" t="s">
        <v>66</v>
      </c>
    </row>
    <row r="47" spans="4:6" ht="15" thickBot="1">
      <c r="E47" s="60" t="s">
        <v>67</v>
      </c>
      <c r="F47" s="61" t="s">
        <v>68</v>
      </c>
    </row>
  </sheetData>
  <sortState ref="B3:P24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H7" sqref="H7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6</v>
      </c>
      <c r="D5" s="31" t="s">
        <v>84</v>
      </c>
      <c r="E5" s="32">
        <f>G5+I5+K5+M5+O5+P5</f>
        <v>50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9</v>
      </c>
      <c r="D6" s="4" t="s">
        <v>120</v>
      </c>
      <c r="E6" s="32">
        <f t="shared" ref="E6:E14" si="0">G6+I6+K6+M6+O6+P6</f>
        <v>22</v>
      </c>
      <c r="F6" s="3"/>
      <c r="G6" s="4"/>
      <c r="H6" s="3">
        <v>2</v>
      </c>
      <c r="I6" s="4">
        <v>22</v>
      </c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H8" sqref="H8"/>
    </sheetView>
  </sheetViews>
  <sheetFormatPr baseColWidth="10" defaultRowHeight="14.4"/>
  <cols>
    <col min="1" max="1" width="2.88671875" customWidth="1"/>
    <col min="2" max="3" width="7.109375" customWidth="1"/>
    <col min="4" max="4" width="35.88671875" customWidth="1"/>
  </cols>
  <sheetData>
    <row r="1" spans="2:16" ht="21.6" thickBot="1">
      <c r="D1" s="2" t="s">
        <v>18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41</v>
      </c>
      <c r="D5" s="31" t="s">
        <v>78</v>
      </c>
      <c r="E5" s="32">
        <f>G5+I5+K5+M5+O5+P5</f>
        <v>50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34">
        <v>26</v>
      </c>
      <c r="D6" s="31" t="s">
        <v>119</v>
      </c>
      <c r="E6" s="32">
        <f t="shared" ref="E6:E14" si="0">G6+I6+K6+M6+O6+P6</f>
        <v>22</v>
      </c>
      <c r="F6" s="3"/>
      <c r="G6" s="4"/>
      <c r="H6" s="3">
        <v>2</v>
      </c>
      <c r="I6" s="4">
        <v>22</v>
      </c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SP</vt:lpstr>
      <vt:lpstr>Proto</vt:lpstr>
      <vt:lpstr>Promo</vt:lpstr>
      <vt:lpstr>OA</vt:lpstr>
      <vt:lpstr>O</vt:lpstr>
      <vt:lpstr>Elec</vt:lpstr>
      <vt:lpstr>Mob PA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2024-05-06T11:22:40Z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